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Сведения доходы" sheetId="2" r:id="rId1"/>
  </sheets>
  <calcPr calcId="162913"/>
</workbook>
</file>

<file path=xl/calcChain.xml><?xml version="1.0" encoding="utf-8"?>
<calcChain xmlns="http://schemas.openxmlformats.org/spreadsheetml/2006/main">
  <c r="P25" i="2" l="1"/>
  <c r="P5" i="2"/>
  <c r="P54" i="2"/>
  <c r="P53" i="2"/>
  <c r="P32" i="2"/>
  <c r="M21" i="2" l="1"/>
  <c r="M12" i="2"/>
  <c r="M13" i="2"/>
  <c r="M15" i="2"/>
  <c r="M26" i="2"/>
  <c r="M38" i="2"/>
  <c r="M43" i="2"/>
  <c r="M52" i="2"/>
  <c r="M51" i="2"/>
  <c r="P56" i="2"/>
  <c r="P55" i="2"/>
  <c r="P61" i="2" l="1"/>
  <c r="M61" i="2"/>
  <c r="P60" i="2"/>
  <c r="P59" i="2"/>
  <c r="P58" i="2"/>
  <c r="P57" i="2"/>
  <c r="P52" i="2"/>
  <c r="P51" i="2"/>
  <c r="P50" i="2"/>
  <c r="M50" i="2"/>
  <c r="M49" i="2"/>
  <c r="P48" i="2"/>
  <c r="M48" i="2"/>
  <c r="P47" i="2"/>
  <c r="M47" i="2"/>
  <c r="M46" i="2"/>
  <c r="M45" i="2"/>
  <c r="P44" i="2"/>
  <c r="P43" i="2"/>
  <c r="P42" i="2"/>
  <c r="M42" i="2"/>
  <c r="P41" i="2"/>
  <c r="M41" i="2"/>
  <c r="P40" i="2"/>
  <c r="M40" i="2"/>
  <c r="P39" i="2"/>
  <c r="M39" i="2"/>
  <c r="P38" i="2"/>
  <c r="P37" i="2"/>
  <c r="M37" i="2"/>
  <c r="P36" i="2"/>
  <c r="M36" i="2"/>
  <c r="P35" i="2"/>
  <c r="P34" i="2"/>
  <c r="M34" i="2"/>
  <c r="P33" i="2"/>
  <c r="M33" i="2"/>
  <c r="P31" i="2"/>
  <c r="M31" i="2"/>
  <c r="P30" i="2"/>
  <c r="M30" i="2"/>
  <c r="P29" i="2"/>
  <c r="M29" i="2"/>
  <c r="P28" i="2"/>
  <c r="M28" i="2"/>
  <c r="P27" i="2"/>
  <c r="P26" i="2"/>
  <c r="M25" i="2"/>
  <c r="P24" i="2"/>
  <c r="M24" i="2"/>
  <c r="P23" i="2"/>
  <c r="P22" i="2"/>
  <c r="P21" i="2"/>
  <c r="P20" i="2"/>
  <c r="M20" i="2"/>
  <c r="P19" i="2"/>
  <c r="M19" i="2"/>
  <c r="P18" i="2"/>
  <c r="P17" i="2"/>
  <c r="M17" i="2"/>
  <c r="P16" i="2"/>
  <c r="M16" i="2"/>
  <c r="P15" i="2"/>
  <c r="P14" i="2"/>
  <c r="M14" i="2"/>
  <c r="P13" i="2"/>
  <c r="P12" i="2"/>
  <c r="P11" i="2"/>
  <c r="M11" i="2"/>
  <c r="P10" i="2"/>
  <c r="M10" i="2"/>
  <c r="P9" i="2"/>
  <c r="M9" i="2"/>
  <c r="P8" i="2"/>
  <c r="M8" i="2"/>
  <c r="P7" i="2"/>
  <c r="M7" i="2"/>
  <c r="M6" i="2"/>
  <c r="M5" i="2"/>
</calcChain>
</file>

<file path=xl/sharedStrings.xml><?xml version="1.0" encoding="utf-8"?>
<sst xmlns="http://schemas.openxmlformats.org/spreadsheetml/2006/main" count="122" uniqueCount="122">
  <si>
    <t>Наименование кода дохода</t>
  </si>
  <si>
    <t>Код дохода</t>
  </si>
  <si>
    <t>НАЛОГОВЫЕ И НЕНАЛОГОВЫЕ ДОХОДЫ</t>
  </si>
  <si>
    <t>1 00 00 000 00 0000 000</t>
  </si>
  <si>
    <t>НАЛОГИ НА ПРИБЫЛЬ, ДОХОДЫ</t>
  </si>
  <si>
    <t>1 01 00 000 00 0000 000</t>
  </si>
  <si>
    <t>Налог на доходы физических лиц</t>
  </si>
  <si>
    <t>1 01 02 000 01 0000 110</t>
  </si>
  <si>
    <t>НАЛОГИ НА ТОВАРЫ (РАБОТЫ, УСЛУГИ), РЕАЛИЗУЕМЫЕ НА ТЕРРИТОРИИ РОССИЙСКОЙ ФЕДЕРАЦИИ</t>
  </si>
  <si>
    <t>1 03 00 000 00 0000 000</t>
  </si>
  <si>
    <t>Акцизы по подакцизным товарам (продукции), производимым на территории Российской Федерации</t>
  </si>
  <si>
    <t>1 03 02 000 01 0000 110</t>
  </si>
  <si>
    <t>НАЛОГИ НА СОВОКУПНЫЙ ДОХОД</t>
  </si>
  <si>
    <t>1 05 00 000 00 0000 000</t>
  </si>
  <si>
    <t>Налог, взимаемый в связи с применением упрощенной системы налогообложения</t>
  </si>
  <si>
    <t>1 05 01 000 00 0000 110</t>
  </si>
  <si>
    <t>Единый налог на вмененный доход для отдельных видов деятельности</t>
  </si>
  <si>
    <t>1 05 02 000 02 0000 110</t>
  </si>
  <si>
    <t>Единый сельскохозяйственный налог</t>
  </si>
  <si>
    <t>1 05 03 000 01 0000 110</t>
  </si>
  <si>
    <t>Налог, взимаемый в связи с применением патентной системы налогообложения</t>
  </si>
  <si>
    <t>1 05 04 000 02 0000 110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</si>
  <si>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</si>
  <si>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1 05 07 000 01 0000 110</t>
  </si>
  <si>
    <t>НАЛОГИ НА ИМУЩЕСТВО</t>
  </si>
  <si>
    <t>1 06 00 000 00 0000 000</t>
  </si>
  <si>
    <t>Налог на имущество физических лиц</t>
  </si>
  <si>
    <t>1 06 01 000 00 0000 110</t>
  </si>
  <si>
    <t>Земельный налог</t>
  </si>
  <si>
    <t>1 06 06 000 00 0000 110</t>
  </si>
  <si>
    <t>ГОСУДАРСТВЕННАЯ ПОШЛИНА</t>
  </si>
  <si>
    <t>1 08 00 000 00 0000 000</t>
  </si>
  <si>
    <t>Государственная пошлина по делам, рассматриваемым в судах общей юрисдикции, мировыми судьями</t>
  </si>
  <si>
    <t>1 08 03 000 01 0000 110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</si>
  <si>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</si>
  <si>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1 08 07 000 01 0000 110</t>
  </si>
  <si>
    <t>ЗАДОЛЖЕННОСТЬ И ПЕРЕРАСЧЕТЫ ПО ОТМЕНЕННЫМ НАЛОГАМ, СБОРАМ И ИНЫМ ОБЯЗАТЕЛЬНЫМ ПЛАТЕЖАМ</t>
  </si>
  <si>
    <t>1 09 00 000 00 0000 000</t>
  </si>
  <si>
    <t>Прочие налоги и сборы (по отмененным местным налогам и сборам)</t>
  </si>
  <si>
    <t>1 09 07 000 00 0000 110</t>
  </si>
  <si>
    <t>ДОХОДЫ ОТ ИСПОЛЬЗОВАНИЯ ИМУЩЕСТВА, НАХОДЯЩЕГОСЯ В ГОСУДАРСТВЕННОЙ И МУНИЦИПАЛЬНОЙ СОБСТВЕННОСТИ</t>
  </si>
  <si>
    <t>1 11 00 000 00 0000 000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</si>
  <si>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</si>
  <si>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</si>
  <si>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</si>
  <si>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1 11 05 300 00 0000 120</t>
  </si>
  <si>
    <t>Платежи от государственных и муниципальных унитарных предприятий</t>
  </si>
  <si>
    <t>1 11 07 000 00 0000 120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</si>
  <si>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</si>
  <si>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1 11 09 000 00 0000 120</t>
  </si>
  <si>
    <t>ПЛАТЕЖИ ПРИ ПОЛЬЗОВАНИИ ПРИРОДНЫМИ РЕСУРСАМИ</t>
  </si>
  <si>
    <t>1 12 00 000 00 0000 000</t>
  </si>
  <si>
    <t>Плата за негативное воздействие на окружающую среду</t>
  </si>
  <si>
    <t>1 12 01 000 01 0000 120</t>
  </si>
  <si>
    <t>ДОХОДЫ ОТ ОКАЗАНИЯ ПЛАТНЫХ УСЛУГ И КОМПЕНСАЦИИ ЗАТРАТ ГОСУДАРСТВА</t>
  </si>
  <si>
    <t>1 13 00 000 00 0000 000</t>
  </si>
  <si>
    <t>Доходы от компенсации затрат государства</t>
  </si>
  <si>
    <t>1 13 02 000 00 0000 130</t>
  </si>
  <si>
    <t>ДОХОДЫ ОТ ПРОДАЖИ МАТЕРИАЛЬНЫХ И НЕМАТЕРИАЛЬНЫХ АКТИВОВ</t>
  </si>
  <si>
    <t>1 14 00 000 00 0000 000</t>
  </si>
  <si>
    <t>Доходы от продажи квартир</t>
  </si>
  <si>
    <t>1 14 01 000 00 0000 410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</si>
  <si>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</si>
  <si>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1 14 02 000 00 0000 000</t>
  </si>
  <si>
    <t>Доходы от продажи земельных участков, находящихся в государственной и муниципальной собственности</t>
  </si>
  <si>
    <t>1 14 06 000 00 0000 430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</si>
  <si>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</si>
  <si>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1 14 06 300 00 0000 430</t>
  </si>
  <si>
    <t>ШТРАФЫ, САНКЦИИ, ВОЗМЕЩЕНИЕ УЩЕРБА</t>
  </si>
  <si>
    <t>1 16 00 000 00 0000 000</t>
  </si>
  <si>
    <t>Административные штрафы, установленные Кодексом Российской Федерации об административных правонарушениях</t>
  </si>
  <si>
    <t>1 16 01 000 01 0000 140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</si>
  <si>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</si>
  <si>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1 16 02 000 02 0000 140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</si>
  <si>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</si>
  <si>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1 16 07 000 00 0000 140</t>
  </si>
  <si>
    <t>Платежи в целях возмещения причиненного ущерба (убытков)</t>
  </si>
  <si>
    <t>1 16 10 000 00 0000 140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</si>
  <si>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</si>
  <si>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1 16 18 000 02 0000 140</t>
  </si>
  <si>
    <t>ПРОЧИЕ НЕНАЛОГОВЫЕ ДОХОДЫ</t>
  </si>
  <si>
    <t>1 17 00 000 00 0000 000</t>
  </si>
  <si>
    <t>Прочие неналоговые доходы</t>
  </si>
  <si>
    <t>1 17 05 000 00 0000 180</t>
  </si>
  <si>
    <t>БЕЗВОЗМЕЗДНЫЕ ПОСТУПЛЕНИЯ</t>
  </si>
  <si>
    <t>2 00 00 000 00 0000 000</t>
  </si>
  <si>
    <t>БЕЗВОЗМЕЗДНЫЕ ПОСТУПЛЕНИЯ ОТ ДРУГИХ БЮДЖЕТОВ БЮДЖЕТНОЙ СИСТЕМЫ РОССИЙСКОЙ ФЕДЕРАЦИИ</t>
  </si>
  <si>
    <t>2 02 00 000 00 0000 000</t>
  </si>
  <si>
    <t>Дотации бюджетам бюджетной системы Российской Федерации</t>
  </si>
  <si>
    <t>2 02 10 000 00 0000 150</t>
  </si>
  <si>
    <t>Субсидии бюджетам бюджетной системы Российской Федерации (межбюджетные субсидии)</t>
  </si>
  <si>
    <t>2 02 20 000 00 0000 150</t>
  </si>
  <si>
    <t>Субвенции бюджетам бюджетной системы Российской Федерации</t>
  </si>
  <si>
    <t>2 02 30 000 00 0000 150</t>
  </si>
  <si>
    <t>Иные межбюджетные трансферты</t>
  </si>
  <si>
    <t>2 02 40 000 00 0000 150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</si>
  <si>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</si>
  <si>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</si>
  <si>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</si>
  <si>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2 18 00 000 00 0000 150</t>
  </si>
  <si>
    <t>ВОЗВРАТ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</si>
  <si>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</si>
  <si>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</si>
  <si>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2 19 00 000 04 0000 150</t>
  </si>
  <si>
    <t>Темп роста исполнения к соответствующему периоду 
в 2023 году 
(%)</t>
  </si>
  <si>
    <t>ВСЕГО ДОХОДОВ</t>
  </si>
  <si>
    <t>Выполнение утвержденных значений                 (%)</t>
  </si>
  <si>
    <t>Запланированные значения, утвержденные решением Совета депутатов городского округа Фрязино от 12.12.2023 № 409/71 (с учетом изменений, внесенных решением Совета депутатов городского округа Фрязино от 17.12.2024 № 518/90)                                (тыс. руб.)</t>
  </si>
  <si>
    <t>Исполнено на 01.01.2025
(тыс. руб.)</t>
  </si>
  <si>
    <t>Исполнено на 01.01.2024                   (тыс. руб.)</t>
  </si>
  <si>
    <t>2 07 00 000 00 0000 000</t>
  </si>
  <si>
    <t>ПРОЧИЕ БЕЗВОЗМЕЗДНЫЕ ПОСТУПЛЕНИЯ</t>
  </si>
  <si>
    <t>Прочие безвозмездные поступления в бюджеты городских округов</t>
  </si>
  <si>
    <t>2 07 04 000 00 0000 150</t>
  </si>
  <si>
    <t>Сведения об исполнении бюджета городского округа Фрязино Московской области по доходам в разрезе видов доходов  в сравнении с запланированными значениями, утвержденными решением Совета депутатов городского округа Фрязино от 12.12.2023 № 409/71 (с изменениями, внесенными решением Совета депутатов городского округа Фрязино от 17.12.2024 № 518/90), и в сравнении с соответствующим периодом прошлого года</t>
  </si>
  <si>
    <t xml:space="preserve"> (по состоянию на 01.01.2025)</t>
  </si>
  <si>
    <t>Доходы от оказания платных услуг (работ)</t>
  </si>
  <si>
    <t>1 13 01 000 00 0000 130</t>
  </si>
  <si>
    <t>2 04 00 000 00 0000 000</t>
  </si>
  <si>
    <t>2 04 04 000 00 0000 150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</si>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</sst>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&gt;=50]#,##0.0,;[Red][&lt;=-50]\-#,##0.0,;#,##0.0,"/>
    <numFmt numFmtId="165" formatCode="#,##0.0_ ;[Red]\-#,##0.0\ "/>
    <numFmt numFmtId="166" formatCode="0.0"/>
    <numFmt numFmtId="167" formatCode="#,##0.0,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0" fontId="5" fillId="0" borderId="0" xfId="0" applyFont="1"/>
    <xf numFmtId="166" fontId="2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165" fontId="4" fillId="0" borderId="1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/>
    <xf numFmtId="0" fontId="1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62"/>
  <sheetViews>
    <sheetView tabSelected="1" zoomScale="75" zoomScaleNormal="75" workbookViewId="0">
      <pane ySplit="4" topLeftCell="A50" activePane="bottomLeft" state="frozen"/>
      <selection pane="bottomLeft" sqref="A1:Q1"/>
    </sheetView>
  </sheetViews>
  <sheetFormatPr defaultRowHeight="15" x14ac:dyDescent="0.25"/>
  <cols>
    <col min="1" max="1" width="0.42578125" customWidth="1"/>
    <col min="2" max="5" width="10.7109375" customWidth="1"/>
    <col min="6" max="6" width="14.5703125" customWidth="1"/>
    <col min="7" max="7" width="10.140625" customWidth="1"/>
    <col min="8" max="8" width="10.7109375" customWidth="1"/>
    <col min="9" max="9" width="12" customWidth="1"/>
    <col min="10" max="10" width="22.5703125" customWidth="1"/>
    <col min="11" max="11" width="13.28515625" customWidth="1"/>
    <col min="12" max="12" width="4.5703125" customWidth="1"/>
    <col min="13" max="13" width="14" customWidth="1"/>
    <col min="14" max="14" width="9.42578125" customWidth="1"/>
    <col min="15" max="15" width="9" customWidth="1"/>
    <col min="16" max="16" width="0.85546875" customWidth="1"/>
    <col min="17" max="17" width="13.7109375" customWidth="1"/>
    <col min="19" max="19" width="9.140625" customWidth="1"/>
  </cols>
  <sheetData>
    <row r="1" spans="1:17" ht="67.5" customHeight="1" x14ac:dyDescent="0.25">
      <c r="A1" s="14" t="s">
        <v>114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" customHeight="1" x14ac:dyDescent="0.25">
      <c r="A2" s="2"/>
      <c r="B2" s="15" t="s">
        <v>115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3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10"/>
      <c r="K3" s="16"/>
      <c r="L3" s="16"/>
      <c r="M3" s="10"/>
      <c r="N3" s="16"/>
      <c r="O3" s="16"/>
      <c r="P3" s="16"/>
      <c r="Q3" s="16"/>
    </row>
    <row r="4" spans="1:17" s="1" customFormat="1" ht="178.5" customHeight="1" x14ac:dyDescent="0.25">
      <c r="A4" s="4"/>
      <c r="B4" s="17" t="s">
        <v>0</v>
      </c>
      <c r="C4" s="18"/>
      <c r="D4" s="18"/>
      <c r="E4" s="18"/>
      <c r="F4" s="18"/>
      <c r="G4" s="18"/>
      <c r="H4" s="17" t="s">
        <v>1</v>
      </c>
      <c r="I4" s="18"/>
      <c r="J4" s="11" t="s">
        <v>107</v>
      </c>
      <c r="K4" s="19" t="s">
        <v>108</v>
      </c>
      <c r="L4" s="19"/>
      <c r="M4" s="11" t="s">
        <v>106</v>
      </c>
      <c r="N4" s="20" t="s">
        <v>109</v>
      </c>
      <c r="O4" s="20"/>
      <c r="P4" s="19" t="s">
        <v>104</v>
      </c>
      <c r="Q4" s="19"/>
    </row>
    <row r="5" spans="1:17" ht="34.5" customHeight="1" x14ac:dyDescent="0.25">
      <c r="A5" s="4"/>
      <c r="B5" s="21" t="s">
        <v>2</v>
      </c>
      <c r="C5" s="21"/>
      <c r="D5" s="21"/>
      <c r="E5" s="21"/>
      <c r="F5" s="21"/>
      <c r="G5" s="21"/>
      <c r="H5" s="22" t="s">
        <v>3</v>
      </c>
      <c r="I5" s="22"/>
      <c r="J5" s="13">
        <v>1919785621.4100001</v>
      </c>
      <c r="K5" s="23">
        <v>2009999547.1400001</v>
      </c>
      <c r="L5" s="23"/>
      <c r="M5" s="5">
        <f>K5/J5*100</f>
        <v>104.6991666529798</v>
      </c>
      <c r="N5" s="23">
        <v>1620829836.52</v>
      </c>
      <c r="O5" s="23"/>
      <c r="P5" s="24">
        <f>K5/N5*100</f>
        <v>124.01052237880606</v>
      </c>
      <c r="Q5" s="24"/>
    </row>
    <row r="6" spans="1:17" ht="32.25" customHeight="1" x14ac:dyDescent="0.25">
      <c r="A6" s="4"/>
      <c r="B6" s="21" t="s">
        <v>4</v>
      </c>
      <c r="C6" s="21"/>
      <c r="D6" s="21"/>
      <c r="E6" s="21"/>
      <c r="F6" s="21"/>
      <c r="G6" s="21"/>
      <c r="H6" s="22" t="s">
        <v>5</v>
      </c>
      <c r="I6" s="22"/>
      <c r="J6" s="13">
        <v>1304916100</v>
      </c>
      <c r="K6" s="23">
        <v>1348175252.8900001</v>
      </c>
      <c r="L6" s="23"/>
      <c r="M6" s="5">
        <f t="shared" ref="M6:M12" si="0">K6/J6*100</f>
        <v>103.31509074721356</v>
      </c>
      <c r="N6" s="23">
        <v>1074791439.9000001</v>
      </c>
      <c r="O6" s="23"/>
      <c r="P6" s="24">
        <v>119.59807117758601</v>
      </c>
      <c r="Q6" s="24"/>
    </row>
    <row r="7" spans="1:17" s="1" customFormat="1" ht="30.75" customHeight="1" x14ac:dyDescent="0.25">
      <c r="A7" s="4"/>
      <c r="B7" s="25" t="s">
        <v>6</v>
      </c>
      <c r="C7" s="25"/>
      <c r="D7" s="25"/>
      <c r="E7" s="25"/>
      <c r="F7" s="25"/>
      <c r="G7" s="25"/>
      <c r="H7" s="26" t="s">
        <v>7</v>
      </c>
      <c r="I7" s="26"/>
      <c r="J7" s="12">
        <v>1304916100</v>
      </c>
      <c r="K7" s="27">
        <v>1348175252.8900001</v>
      </c>
      <c r="L7" s="27"/>
      <c r="M7" s="6">
        <f t="shared" si="0"/>
        <v>103.31509074721356</v>
      </c>
      <c r="N7" s="27">
        <v>1074791439.9000001</v>
      </c>
      <c r="O7" s="27"/>
      <c r="P7" s="28">
        <f>K7/N7*100</f>
        <v>125.43598719165794</v>
      </c>
      <c r="Q7" s="28"/>
    </row>
    <row r="8" spans="1:17" ht="47.25" customHeight="1" x14ac:dyDescent="0.25">
      <c r="A8" s="4"/>
      <c r="B8" s="21" t="s">
        <v>8</v>
      </c>
      <c r="C8" s="21"/>
      <c r="D8" s="21"/>
      <c r="E8" s="21"/>
      <c r="F8" s="21"/>
      <c r="G8" s="21"/>
      <c r="H8" s="22" t="s">
        <v>9</v>
      </c>
      <c r="I8" s="22"/>
      <c r="J8" s="13">
        <v>3833000</v>
      </c>
      <c r="K8" s="23">
        <v>4002752.83</v>
      </c>
      <c r="L8" s="23"/>
      <c r="M8" s="5">
        <f t="shared" si="0"/>
        <v>104.42871980172188</v>
      </c>
      <c r="N8" s="23">
        <v>3587361.9</v>
      </c>
      <c r="O8" s="23"/>
      <c r="P8" s="28">
        <f t="shared" ref="P8:P60" si="1">K8/N8*100</f>
        <v>111.57928699638585</v>
      </c>
      <c r="Q8" s="28"/>
    </row>
    <row r="9" spans="1:17" s="1" customFormat="1" ht="33.75" customHeight="1" x14ac:dyDescent="0.25">
      <c r="A9" s="4"/>
      <c r="B9" s="25" t="s">
        <v>10</v>
      </c>
      <c r="C9" s="25"/>
      <c r="D9" s="25"/>
      <c r="E9" s="25"/>
      <c r="F9" s="25"/>
      <c r="G9" s="25"/>
      <c r="H9" s="26" t="s">
        <v>11</v>
      </c>
      <c r="I9" s="26"/>
      <c r="J9" s="12">
        <v>3833000</v>
      </c>
      <c r="K9" s="27">
        <v>4002752.83</v>
      </c>
      <c r="L9" s="27"/>
      <c r="M9" s="6">
        <f t="shared" si="0"/>
        <v>104.42871980172188</v>
      </c>
      <c r="N9" s="27">
        <v>3587361.9</v>
      </c>
      <c r="O9" s="27"/>
      <c r="P9" s="28">
        <f t="shared" si="1"/>
        <v>111.57928699638585</v>
      </c>
      <c r="Q9" s="28"/>
    </row>
    <row r="10" spans="1:17" ht="47.25" customHeight="1" x14ac:dyDescent="0.25">
      <c r="A10" s="4"/>
      <c r="B10" s="21" t="s">
        <v>12</v>
      </c>
      <c r="C10" s="21"/>
      <c r="D10" s="21"/>
      <c r="E10" s="21"/>
      <c r="F10" s="21"/>
      <c r="G10" s="21"/>
      <c r="H10" s="22" t="s">
        <v>13</v>
      </c>
      <c r="I10" s="22"/>
      <c r="J10" s="13">
        <v>328626300</v>
      </c>
      <c r="K10" s="23">
        <v>317084261.82999998</v>
      </c>
      <c r="L10" s="23"/>
      <c r="M10" s="5">
        <f t="shared" si="0"/>
        <v>96.487792313031534</v>
      </c>
      <c r="N10" s="23">
        <v>250369411.84999999</v>
      </c>
      <c r="O10" s="23"/>
      <c r="P10" s="28">
        <f t="shared" si="1"/>
        <v>126.64656576338081</v>
      </c>
      <c r="Q10" s="28"/>
    </row>
    <row r="11" spans="1:17" s="1" customFormat="1" ht="38.25" customHeight="1" x14ac:dyDescent="0.25">
      <c r="A11" s="4"/>
      <c r="B11" s="25" t="s">
        <v>14</v>
      </c>
      <c r="C11" s="25"/>
      <c r="D11" s="25"/>
      <c r="E11" s="25"/>
      <c r="F11" s="25"/>
      <c r="G11" s="25"/>
      <c r="H11" s="26" t="s">
        <v>15</v>
      </c>
      <c r="I11" s="26"/>
      <c r="J11" s="12">
        <v>306985000</v>
      </c>
      <c r="K11" s="27">
        <v>297071739.82999998</v>
      </c>
      <c r="L11" s="27"/>
      <c r="M11" s="6">
        <f t="shared" si="0"/>
        <v>96.770767245956634</v>
      </c>
      <c r="N11" s="27">
        <v>246719935.00999999</v>
      </c>
      <c r="O11" s="27"/>
      <c r="P11" s="28">
        <f t="shared" si="1"/>
        <v>120.40848657728414</v>
      </c>
      <c r="Q11" s="28"/>
    </row>
    <row r="12" spans="1:17" s="1" customFormat="1" ht="29.25" customHeight="1" x14ac:dyDescent="0.25">
      <c r="A12" s="4"/>
      <c r="B12" s="25" t="s">
        <v>16</v>
      </c>
      <c r="C12" s="25"/>
      <c r="D12" s="25"/>
      <c r="E12" s="25"/>
      <c r="F12" s="25"/>
      <c r="G12" s="25"/>
      <c r="H12" s="26" t="s">
        <v>17</v>
      </c>
      <c r="I12" s="26"/>
      <c r="J12" s="12">
        <v>26400</v>
      </c>
      <c r="K12" s="27">
        <v>26428.97</v>
      </c>
      <c r="L12" s="27"/>
      <c r="M12" s="6">
        <f t="shared" si="0"/>
        <v>100.10973484848485</v>
      </c>
      <c r="N12" s="29">
        <v>-542875.80000000005</v>
      </c>
      <c r="O12" s="29"/>
      <c r="P12" s="27">
        <f>K12/N12*100</f>
        <v>-4.8683271569666582</v>
      </c>
      <c r="Q12" s="27"/>
    </row>
    <row r="13" spans="1:17" s="1" customFormat="1" ht="29.25" customHeight="1" x14ac:dyDescent="0.25">
      <c r="A13" s="4"/>
      <c r="B13" s="25" t="s">
        <v>18</v>
      </c>
      <c r="C13" s="25"/>
      <c r="D13" s="25"/>
      <c r="E13" s="25"/>
      <c r="F13" s="25"/>
      <c r="G13" s="25"/>
      <c r="H13" s="26" t="s">
        <v>19</v>
      </c>
      <c r="I13" s="26"/>
      <c r="J13" s="12">
        <v>12500</v>
      </c>
      <c r="K13" s="27">
        <v>12472</v>
      </c>
      <c r="L13" s="27"/>
      <c r="M13" s="6">
        <f t="shared" ref="M13" si="2">K13/J13*100</f>
        <v>99.775999999999996</v>
      </c>
      <c r="N13" s="29">
        <v>-10386</v>
      </c>
      <c r="O13" s="29"/>
      <c r="P13" s="30">
        <f>K13/N13*100</f>
        <v>-120.08472944348161</v>
      </c>
      <c r="Q13" s="30"/>
    </row>
    <row r="14" spans="1:17" s="1" customFormat="1" ht="35.25" customHeight="1" x14ac:dyDescent="0.25">
      <c r="A14" s="4"/>
      <c r="B14" s="25" t="s">
        <v>20</v>
      </c>
      <c r="C14" s="25"/>
      <c r="D14" s="25"/>
      <c r="E14" s="25"/>
      <c r="F14" s="25"/>
      <c r="G14" s="25"/>
      <c r="H14" s="26" t="s">
        <v>21</v>
      </c>
      <c r="I14" s="26"/>
      <c r="J14" s="12">
        <v>20767000</v>
      </c>
      <c r="K14" s="27">
        <v>19033669.84</v>
      </c>
      <c r="L14" s="27"/>
      <c r="M14" s="6">
        <f t="shared" ref="M14:M15" si="3">K14/J14*100</f>
        <v>91.653439784273132</v>
      </c>
      <c r="N14" s="31">
        <v>3960458.29</v>
      </c>
      <c r="O14" s="31"/>
      <c r="P14" s="32">
        <f t="shared" si="1"/>
        <v>480.5926093972322</v>
      </c>
      <c r="Q14" s="32"/>
    </row>
    <row r="15" spans="1:17" s="1" customFormat="1" ht="45" customHeight="1" x14ac:dyDescent="0.25">
      <c r="A15" s="4"/>
      <c r="B15" s="25" t="s">
        <v>22</v>
      </c>
      <c r="C15" s="25"/>
      <c r="D15" s="25"/>
      <c r="E15" s="25"/>
      <c r="F15" s="25"/>
      <c r="G15" s="25"/>
      <c r="H15" s="26" t="s">
        <v>23</v>
      </c>
      <c r="I15" s="26"/>
      <c r="J15" s="12">
        <v>835400</v>
      </c>
      <c r="K15" s="27">
        <v>939951.19</v>
      </c>
      <c r="L15" s="27"/>
      <c r="M15" s="6">
        <f t="shared" si="3"/>
        <v>112.51510533875988</v>
      </c>
      <c r="N15" s="31">
        <v>242280.35</v>
      </c>
      <c r="O15" s="31"/>
      <c r="P15" s="32">
        <f t="shared" si="1"/>
        <v>387.96014204205994</v>
      </c>
      <c r="Q15" s="32"/>
    </row>
    <row r="16" spans="1:17" ht="34.5" customHeight="1" x14ac:dyDescent="0.25">
      <c r="A16" s="4"/>
      <c r="B16" s="21" t="s">
        <v>24</v>
      </c>
      <c r="C16" s="21"/>
      <c r="D16" s="21"/>
      <c r="E16" s="21"/>
      <c r="F16" s="21"/>
      <c r="G16" s="21"/>
      <c r="H16" s="22" t="s">
        <v>25</v>
      </c>
      <c r="I16" s="22"/>
      <c r="J16" s="13">
        <v>96211000</v>
      </c>
      <c r="K16" s="23">
        <v>138201893.90000001</v>
      </c>
      <c r="L16" s="23"/>
      <c r="M16" s="5">
        <f t="shared" ref="M16:M17" si="4">K16/J16*100</f>
        <v>143.64458731330097</v>
      </c>
      <c r="N16" s="33">
        <v>111046961.23</v>
      </c>
      <c r="O16" s="33"/>
      <c r="P16" s="32">
        <f t="shared" si="1"/>
        <v>124.45355763833719</v>
      </c>
      <c r="Q16" s="32"/>
    </row>
    <row r="17" spans="1:17" s="1" customFormat="1" ht="36" customHeight="1" x14ac:dyDescent="0.25">
      <c r="A17" s="4"/>
      <c r="B17" s="25" t="s">
        <v>26</v>
      </c>
      <c r="C17" s="25"/>
      <c r="D17" s="25"/>
      <c r="E17" s="25"/>
      <c r="F17" s="25"/>
      <c r="G17" s="25"/>
      <c r="H17" s="26" t="s">
        <v>27</v>
      </c>
      <c r="I17" s="26"/>
      <c r="J17" s="12">
        <v>66445000</v>
      </c>
      <c r="K17" s="27">
        <v>51957535.479999997</v>
      </c>
      <c r="L17" s="27"/>
      <c r="M17" s="6">
        <f t="shared" si="4"/>
        <v>78.19630593724132</v>
      </c>
      <c r="N17" s="31">
        <v>52236012.109999999</v>
      </c>
      <c r="O17" s="31"/>
      <c r="P17" s="32">
        <f t="shared" si="1"/>
        <v>99.466887653265758</v>
      </c>
      <c r="Q17" s="32"/>
    </row>
    <row r="18" spans="1:17" s="1" customFormat="1" ht="24" customHeight="1" x14ac:dyDescent="0.25">
      <c r="A18" s="4"/>
      <c r="B18" s="25" t="s">
        <v>28</v>
      </c>
      <c r="C18" s="25"/>
      <c r="D18" s="25"/>
      <c r="E18" s="25"/>
      <c r="F18" s="25"/>
      <c r="G18" s="25"/>
      <c r="H18" s="26" t="s">
        <v>29</v>
      </c>
      <c r="I18" s="26"/>
      <c r="J18" s="12">
        <v>29766000</v>
      </c>
      <c r="K18" s="27">
        <v>86244358.420000002</v>
      </c>
      <c r="L18" s="27"/>
      <c r="M18" s="9"/>
      <c r="N18" s="31">
        <v>58810949.119999997</v>
      </c>
      <c r="O18" s="31"/>
      <c r="P18" s="32">
        <f t="shared" si="1"/>
        <v>146.64677192001082</v>
      </c>
      <c r="Q18" s="32"/>
    </row>
    <row r="19" spans="1:17" ht="26.25" customHeight="1" x14ac:dyDescent="0.25">
      <c r="A19" s="4"/>
      <c r="B19" s="21" t="s">
        <v>30</v>
      </c>
      <c r="C19" s="21"/>
      <c r="D19" s="21"/>
      <c r="E19" s="21"/>
      <c r="F19" s="21"/>
      <c r="G19" s="21"/>
      <c r="H19" s="22" t="s">
        <v>31</v>
      </c>
      <c r="I19" s="22"/>
      <c r="J19" s="13">
        <v>8925600</v>
      </c>
      <c r="K19" s="23">
        <v>10228992.5</v>
      </c>
      <c r="L19" s="23"/>
      <c r="M19" s="5">
        <f t="shared" ref="M19:M21" si="5">K19/J19*100</f>
        <v>114.60285583042035</v>
      </c>
      <c r="N19" s="33">
        <v>4982063.2</v>
      </c>
      <c r="O19" s="33"/>
      <c r="P19" s="32">
        <f t="shared" si="1"/>
        <v>205.31639381852881</v>
      </c>
      <c r="Q19" s="32"/>
    </row>
    <row r="20" spans="1:17" s="1" customFormat="1" ht="36.75" customHeight="1" x14ac:dyDescent="0.25">
      <c r="A20" s="4"/>
      <c r="B20" s="25" t="s">
        <v>32</v>
      </c>
      <c r="C20" s="25"/>
      <c r="D20" s="25"/>
      <c r="E20" s="25"/>
      <c r="F20" s="25"/>
      <c r="G20" s="25"/>
      <c r="H20" s="26" t="s">
        <v>33</v>
      </c>
      <c r="I20" s="26"/>
      <c r="J20" s="12">
        <v>8825600</v>
      </c>
      <c r="K20" s="27">
        <v>10128992.5</v>
      </c>
      <c r="L20" s="27"/>
      <c r="M20" s="6">
        <f t="shared" si="5"/>
        <v>114.76831603517041</v>
      </c>
      <c r="N20" s="31">
        <v>4942063.2</v>
      </c>
      <c r="O20" s="31"/>
      <c r="P20" s="32">
        <f t="shared" si="1"/>
        <v>204.95473428992165</v>
      </c>
      <c r="Q20" s="32"/>
    </row>
    <row r="21" spans="1:17" s="1" customFormat="1" ht="45.75" customHeight="1" x14ac:dyDescent="0.25">
      <c r="A21" s="4"/>
      <c r="B21" s="25" t="s">
        <v>34</v>
      </c>
      <c r="C21" s="25"/>
      <c r="D21" s="25"/>
      <c r="E21" s="25"/>
      <c r="F21" s="25"/>
      <c r="G21" s="25"/>
      <c r="H21" s="26" t="s">
        <v>35</v>
      </c>
      <c r="I21" s="26"/>
      <c r="J21" s="12">
        <v>100000</v>
      </c>
      <c r="K21" s="27">
        <v>100000</v>
      </c>
      <c r="L21" s="27"/>
      <c r="M21" s="6">
        <f t="shared" si="5"/>
        <v>100</v>
      </c>
      <c r="N21" s="31">
        <v>40000</v>
      </c>
      <c r="O21" s="31"/>
      <c r="P21" s="32">
        <f t="shared" si="1"/>
        <v>250</v>
      </c>
      <c r="Q21" s="32"/>
    </row>
    <row r="22" spans="1:17" ht="52.5" customHeight="1" x14ac:dyDescent="0.25">
      <c r="A22" s="4"/>
      <c r="B22" s="21" t="s">
        <v>36</v>
      </c>
      <c r="C22" s="21"/>
      <c r="D22" s="21"/>
      <c r="E22" s="21"/>
      <c r="F22" s="21"/>
      <c r="G22" s="21"/>
      <c r="H22" s="22" t="s">
        <v>37</v>
      </c>
      <c r="I22" s="22"/>
      <c r="J22" s="13">
        <v>0</v>
      </c>
      <c r="K22" s="23">
        <v>0</v>
      </c>
      <c r="L22" s="23"/>
      <c r="M22" s="5"/>
      <c r="N22" s="34">
        <v>-137.52000000000001</v>
      </c>
      <c r="O22" s="34"/>
      <c r="P22" s="32">
        <f>K22/N22*100</f>
        <v>0</v>
      </c>
      <c r="Q22" s="32"/>
    </row>
    <row r="23" spans="1:17" s="1" customFormat="1" ht="36.75" customHeight="1" x14ac:dyDescent="0.25">
      <c r="A23" s="4"/>
      <c r="B23" s="25" t="s">
        <v>38</v>
      </c>
      <c r="C23" s="25"/>
      <c r="D23" s="25"/>
      <c r="E23" s="25"/>
      <c r="F23" s="25"/>
      <c r="G23" s="25"/>
      <c r="H23" s="26" t="s">
        <v>39</v>
      </c>
      <c r="I23" s="26"/>
      <c r="J23" s="12">
        <v>0</v>
      </c>
      <c r="K23" s="27">
        <v>0</v>
      </c>
      <c r="L23" s="27"/>
      <c r="M23" s="6"/>
      <c r="N23" s="29">
        <v>-137.52000000000001</v>
      </c>
      <c r="O23" s="29"/>
      <c r="P23" s="32">
        <f t="shared" si="1"/>
        <v>0</v>
      </c>
      <c r="Q23" s="32"/>
    </row>
    <row r="24" spans="1:17" ht="63.75" customHeight="1" x14ac:dyDescent="0.25">
      <c r="A24" s="4"/>
      <c r="B24" s="21" t="s">
        <v>40</v>
      </c>
      <c r="C24" s="21"/>
      <c r="D24" s="21"/>
      <c r="E24" s="21"/>
      <c r="F24" s="21"/>
      <c r="G24" s="21"/>
      <c r="H24" s="22" t="s">
        <v>41</v>
      </c>
      <c r="I24" s="22"/>
      <c r="J24" s="13">
        <v>68155200</v>
      </c>
      <c r="K24" s="23">
        <v>77024088.019999996</v>
      </c>
      <c r="L24" s="23"/>
      <c r="M24" s="5">
        <f t="shared" ref="M24:M26" si="6">K24/J24*100</f>
        <v>113.01278261966804</v>
      </c>
      <c r="N24" s="33">
        <v>86122224.75</v>
      </c>
      <c r="O24" s="33"/>
      <c r="P24" s="32">
        <f t="shared" si="1"/>
        <v>89.435785296524159</v>
      </c>
      <c r="Q24" s="32"/>
    </row>
    <row r="25" spans="1:17" s="1" customFormat="1" ht="87.75" customHeight="1" x14ac:dyDescent="0.25">
      <c r="A25" s="4"/>
      <c r="B25" s="25" t="s">
        <v>42</v>
      </c>
      <c r="C25" s="25"/>
      <c r="D25" s="25"/>
      <c r="E25" s="25"/>
      <c r="F25" s="25"/>
      <c r="G25" s="25"/>
      <c r="H25" s="26" t="s">
        <v>43</v>
      </c>
      <c r="I25" s="26"/>
      <c r="J25" s="12">
        <v>50451400</v>
      </c>
      <c r="K25" s="27">
        <v>56894260.710000001</v>
      </c>
      <c r="L25" s="27"/>
      <c r="M25" s="6">
        <f t="shared" si="6"/>
        <v>112.77042997815721</v>
      </c>
      <c r="N25" s="31">
        <v>61090330.990000002</v>
      </c>
      <c r="O25" s="31"/>
      <c r="P25" s="32">
        <f>K25/N25*100</f>
        <v>93.131367579778114</v>
      </c>
      <c r="Q25" s="32"/>
    </row>
    <row r="26" spans="1:17" s="1" customFormat="1" ht="51" customHeight="1" x14ac:dyDescent="0.25">
      <c r="A26" s="4"/>
      <c r="B26" s="25" t="s">
        <v>44</v>
      </c>
      <c r="C26" s="25"/>
      <c r="D26" s="25"/>
      <c r="E26" s="25"/>
      <c r="F26" s="25"/>
      <c r="G26" s="25"/>
      <c r="H26" s="26" t="s">
        <v>45</v>
      </c>
      <c r="I26" s="26"/>
      <c r="J26" s="12">
        <v>25800</v>
      </c>
      <c r="K26" s="27">
        <v>25759.29</v>
      </c>
      <c r="L26" s="27"/>
      <c r="M26" s="6">
        <f t="shared" si="6"/>
        <v>99.842209302325585</v>
      </c>
      <c r="N26" s="27">
        <v>2114.29</v>
      </c>
      <c r="O26" s="27"/>
      <c r="P26" s="28">
        <f t="shared" si="1"/>
        <v>1218.342327684471</v>
      </c>
      <c r="Q26" s="28"/>
    </row>
    <row r="27" spans="1:17" s="1" customFormat="1" ht="39.75" customHeight="1" x14ac:dyDescent="0.25">
      <c r="A27" s="4"/>
      <c r="B27" s="25" t="s">
        <v>46</v>
      </c>
      <c r="C27" s="25"/>
      <c r="D27" s="25"/>
      <c r="E27" s="25"/>
      <c r="F27" s="25"/>
      <c r="G27" s="25"/>
      <c r="H27" s="26" t="s">
        <v>47</v>
      </c>
      <c r="I27" s="26"/>
      <c r="J27" s="12">
        <v>0</v>
      </c>
      <c r="K27" s="27">
        <v>0</v>
      </c>
      <c r="L27" s="27"/>
      <c r="M27" s="6"/>
      <c r="N27" s="27">
        <v>2186500</v>
      </c>
      <c r="O27" s="27"/>
      <c r="P27" s="28">
        <f t="shared" si="1"/>
        <v>0</v>
      </c>
      <c r="Q27" s="28"/>
    </row>
    <row r="28" spans="1:17" s="1" customFormat="1" ht="83.25" customHeight="1" x14ac:dyDescent="0.25">
      <c r="A28" s="4"/>
      <c r="B28" s="25" t="s">
        <v>48</v>
      </c>
      <c r="C28" s="25"/>
      <c r="D28" s="25"/>
      <c r="E28" s="25"/>
      <c r="F28" s="25"/>
      <c r="G28" s="25"/>
      <c r="H28" s="26" t="s">
        <v>49</v>
      </c>
      <c r="I28" s="26"/>
      <c r="J28" s="12">
        <v>17678000</v>
      </c>
      <c r="K28" s="27">
        <v>20104068.02</v>
      </c>
      <c r="L28" s="27"/>
      <c r="M28" s="6">
        <f t="shared" ref="M28:M34" si="7">K28/J28*100</f>
        <v>113.72365663536598</v>
      </c>
      <c r="N28" s="27">
        <v>22843279.469999999</v>
      </c>
      <c r="O28" s="27"/>
      <c r="P28" s="28">
        <f t="shared" si="1"/>
        <v>88.00867689073543</v>
      </c>
      <c r="Q28" s="28"/>
    </row>
    <row r="29" spans="1:17" ht="44.25" customHeight="1" x14ac:dyDescent="0.25">
      <c r="A29" s="4"/>
      <c r="B29" s="21" t="s">
        <v>50</v>
      </c>
      <c r="C29" s="21"/>
      <c r="D29" s="21"/>
      <c r="E29" s="21"/>
      <c r="F29" s="21"/>
      <c r="G29" s="21"/>
      <c r="H29" s="22" t="s">
        <v>51</v>
      </c>
      <c r="I29" s="22"/>
      <c r="J29" s="13">
        <v>740600</v>
      </c>
      <c r="K29" s="23">
        <v>740524.52</v>
      </c>
      <c r="L29" s="23"/>
      <c r="M29" s="5">
        <f t="shared" si="7"/>
        <v>99.989808263570083</v>
      </c>
      <c r="N29" s="23">
        <v>5273859.8099999996</v>
      </c>
      <c r="O29" s="23"/>
      <c r="P29" s="28">
        <f t="shared" si="1"/>
        <v>14.041414574499282</v>
      </c>
      <c r="Q29" s="28"/>
    </row>
    <row r="30" spans="1:17" s="1" customFormat="1" ht="34.5" customHeight="1" x14ac:dyDescent="0.25">
      <c r="A30" s="4"/>
      <c r="B30" s="25" t="s">
        <v>52</v>
      </c>
      <c r="C30" s="25"/>
      <c r="D30" s="25"/>
      <c r="E30" s="25"/>
      <c r="F30" s="25"/>
      <c r="G30" s="25"/>
      <c r="H30" s="26" t="s">
        <v>53</v>
      </c>
      <c r="I30" s="26"/>
      <c r="J30" s="12">
        <v>740600</v>
      </c>
      <c r="K30" s="27">
        <v>740524.52</v>
      </c>
      <c r="L30" s="27"/>
      <c r="M30" s="6">
        <f t="shared" si="7"/>
        <v>99.989808263570083</v>
      </c>
      <c r="N30" s="27">
        <v>5273859.8099999996</v>
      </c>
      <c r="O30" s="27"/>
      <c r="P30" s="28">
        <f t="shared" si="1"/>
        <v>14.041414574499282</v>
      </c>
      <c r="Q30" s="28"/>
    </row>
    <row r="31" spans="1:17" ht="36" customHeight="1" x14ac:dyDescent="0.25">
      <c r="A31" s="4"/>
      <c r="B31" s="21" t="s">
        <v>54</v>
      </c>
      <c r="C31" s="21"/>
      <c r="D31" s="21"/>
      <c r="E31" s="21"/>
      <c r="F31" s="21"/>
      <c r="G31" s="21"/>
      <c r="H31" s="22" t="s">
        <v>55</v>
      </c>
      <c r="I31" s="22"/>
      <c r="J31" s="13">
        <v>8052400</v>
      </c>
      <c r="K31" s="23">
        <v>8622808.2799999993</v>
      </c>
      <c r="L31" s="23"/>
      <c r="M31" s="5">
        <f t="shared" si="7"/>
        <v>107.08370523073864</v>
      </c>
      <c r="N31" s="23">
        <v>14592872.35</v>
      </c>
      <c r="O31" s="23"/>
      <c r="P31" s="28">
        <f t="shared" si="1"/>
        <v>59.08917773819902</v>
      </c>
      <c r="Q31" s="28"/>
    </row>
    <row r="32" spans="1:17" s="1" customFormat="1" ht="30" customHeight="1" x14ac:dyDescent="0.25">
      <c r="A32" s="4"/>
      <c r="B32" s="25" t="s">
        <v>116</v>
      </c>
      <c r="C32" s="25"/>
      <c r="D32" s="25"/>
      <c r="E32" s="25"/>
      <c r="F32" s="25"/>
      <c r="G32" s="25"/>
      <c r="H32" s="26" t="s">
        <v>117</v>
      </c>
      <c r="I32" s="26"/>
      <c r="J32" s="12">
        <v>0</v>
      </c>
      <c r="K32" s="27">
        <v>0</v>
      </c>
      <c r="L32" s="27"/>
      <c r="M32" s="6"/>
      <c r="N32" s="27">
        <v>789</v>
      </c>
      <c r="O32" s="27"/>
      <c r="P32" s="28">
        <f t="shared" ref="P32" si="8">K32/N32*100</f>
        <v>0</v>
      </c>
      <c r="Q32" s="28"/>
    </row>
    <row r="33" spans="1:17" s="1" customFormat="1" ht="30" customHeight="1" x14ac:dyDescent="0.25">
      <c r="A33" s="4"/>
      <c r="B33" s="25" t="s">
        <v>56</v>
      </c>
      <c r="C33" s="25"/>
      <c r="D33" s="25"/>
      <c r="E33" s="25"/>
      <c r="F33" s="25"/>
      <c r="G33" s="25"/>
      <c r="H33" s="26" t="s">
        <v>57</v>
      </c>
      <c r="I33" s="26"/>
      <c r="J33" s="12">
        <v>8052400</v>
      </c>
      <c r="K33" s="27">
        <v>8622808.2799999993</v>
      </c>
      <c r="L33" s="27"/>
      <c r="M33" s="6">
        <f t="shared" si="7"/>
        <v>107.08370523073864</v>
      </c>
      <c r="N33" s="27">
        <v>14592083.35</v>
      </c>
      <c r="O33" s="27"/>
      <c r="P33" s="28">
        <f t="shared" si="1"/>
        <v>59.092372714551409</v>
      </c>
      <c r="Q33" s="28"/>
    </row>
    <row r="34" spans="1:17" ht="36" customHeight="1" x14ac:dyDescent="0.25">
      <c r="A34" s="4"/>
      <c r="B34" s="21" t="s">
        <v>58</v>
      </c>
      <c r="C34" s="21"/>
      <c r="D34" s="21"/>
      <c r="E34" s="21"/>
      <c r="F34" s="21"/>
      <c r="G34" s="21"/>
      <c r="H34" s="22" t="s">
        <v>59</v>
      </c>
      <c r="I34" s="22"/>
      <c r="J34" s="13">
        <v>31516200</v>
      </c>
      <c r="K34" s="23">
        <v>33742343.82</v>
      </c>
      <c r="L34" s="23"/>
      <c r="M34" s="5">
        <f t="shared" si="7"/>
        <v>107.06349058579396</v>
      </c>
      <c r="N34" s="23">
        <v>43583503.560000002</v>
      </c>
      <c r="O34" s="23"/>
      <c r="P34" s="28">
        <f t="shared" si="1"/>
        <v>77.419989362599097</v>
      </c>
      <c r="Q34" s="28"/>
    </row>
    <row r="35" spans="1:17" s="1" customFormat="1" ht="45" customHeight="1" x14ac:dyDescent="0.25">
      <c r="A35" s="4"/>
      <c r="B35" s="25" t="s">
        <v>60</v>
      </c>
      <c r="C35" s="25"/>
      <c r="D35" s="25"/>
      <c r="E35" s="25"/>
      <c r="F35" s="25"/>
      <c r="G35" s="25"/>
      <c r="H35" s="26" t="s">
        <v>61</v>
      </c>
      <c r="I35" s="26"/>
      <c r="J35" s="12">
        <v>0</v>
      </c>
      <c r="K35" s="27">
        <v>0</v>
      </c>
      <c r="L35" s="27"/>
      <c r="M35" s="6"/>
      <c r="N35" s="27">
        <v>1077000</v>
      </c>
      <c r="O35" s="27"/>
      <c r="P35" s="28">
        <f t="shared" si="1"/>
        <v>0</v>
      </c>
      <c r="Q35" s="28"/>
    </row>
    <row r="36" spans="1:17" s="1" customFormat="1" ht="89.25" customHeight="1" x14ac:dyDescent="0.25">
      <c r="A36" s="4"/>
      <c r="B36" s="25" t="s">
        <v>62</v>
      </c>
      <c r="C36" s="25"/>
      <c r="D36" s="25"/>
      <c r="E36" s="25"/>
      <c r="F36" s="25"/>
      <c r="G36" s="25"/>
      <c r="H36" s="26" t="s">
        <v>63</v>
      </c>
      <c r="I36" s="26"/>
      <c r="J36" s="12">
        <v>24500000</v>
      </c>
      <c r="K36" s="27">
        <v>26156599.149999999</v>
      </c>
      <c r="L36" s="27"/>
      <c r="M36" s="6">
        <f t="shared" ref="M36:M37" si="9">K36/J36*100</f>
        <v>106.76162918367346</v>
      </c>
      <c r="N36" s="27">
        <v>20401958.34</v>
      </c>
      <c r="O36" s="27"/>
      <c r="P36" s="28">
        <f t="shared" si="1"/>
        <v>128.20631585506902</v>
      </c>
      <c r="Q36" s="28"/>
    </row>
    <row r="37" spans="1:17" s="1" customFormat="1" ht="54.75" customHeight="1" x14ac:dyDescent="0.25">
      <c r="A37" s="4"/>
      <c r="B37" s="25" t="s">
        <v>64</v>
      </c>
      <c r="C37" s="25"/>
      <c r="D37" s="25"/>
      <c r="E37" s="25"/>
      <c r="F37" s="25"/>
      <c r="G37" s="25"/>
      <c r="H37" s="26" t="s">
        <v>65</v>
      </c>
      <c r="I37" s="26"/>
      <c r="J37" s="12">
        <v>5917600</v>
      </c>
      <c r="K37" s="27">
        <v>6487170.29</v>
      </c>
      <c r="L37" s="27"/>
      <c r="M37" s="6">
        <f t="shared" si="9"/>
        <v>109.62502179937812</v>
      </c>
      <c r="N37" s="27">
        <v>11338549.390000001</v>
      </c>
      <c r="O37" s="27"/>
      <c r="P37" s="28">
        <f t="shared" si="1"/>
        <v>57.213405938164719</v>
      </c>
      <c r="Q37" s="28"/>
    </row>
    <row r="38" spans="1:17" s="1" customFormat="1" ht="69" customHeight="1" x14ac:dyDescent="0.25">
      <c r="A38" s="4"/>
      <c r="B38" s="25" t="s">
        <v>66</v>
      </c>
      <c r="C38" s="25"/>
      <c r="D38" s="25"/>
      <c r="E38" s="25"/>
      <c r="F38" s="25"/>
      <c r="G38" s="25"/>
      <c r="H38" s="26" t="s">
        <v>67</v>
      </c>
      <c r="I38" s="26"/>
      <c r="J38" s="12">
        <v>1098600</v>
      </c>
      <c r="K38" s="27">
        <v>1098574.3799999999</v>
      </c>
      <c r="L38" s="27"/>
      <c r="M38" s="6">
        <f t="shared" ref="M38:M43" si="10">K38/J38*100</f>
        <v>99.997667941015834</v>
      </c>
      <c r="N38" s="27">
        <v>10765995.83</v>
      </c>
      <c r="O38" s="27"/>
      <c r="P38" s="28">
        <f t="shared" si="1"/>
        <v>10.204112999363849</v>
      </c>
      <c r="Q38" s="28"/>
    </row>
    <row r="39" spans="1:17" ht="43.5" customHeight="1" x14ac:dyDescent="0.25">
      <c r="A39" s="4"/>
      <c r="B39" s="21" t="s">
        <v>68</v>
      </c>
      <c r="C39" s="21"/>
      <c r="D39" s="21"/>
      <c r="E39" s="21"/>
      <c r="F39" s="21"/>
      <c r="G39" s="21"/>
      <c r="H39" s="22" t="s">
        <v>69</v>
      </c>
      <c r="I39" s="22"/>
      <c r="J39" s="13">
        <v>10894221.41</v>
      </c>
      <c r="K39" s="23">
        <v>14261628.550000001</v>
      </c>
      <c r="L39" s="23"/>
      <c r="M39" s="5">
        <f t="shared" si="10"/>
        <v>130.9100303111978</v>
      </c>
      <c r="N39" s="23">
        <v>26480275.489999998</v>
      </c>
      <c r="O39" s="23"/>
      <c r="P39" s="28">
        <f t="shared" si="1"/>
        <v>53.857553541638026</v>
      </c>
      <c r="Q39" s="28"/>
    </row>
    <row r="40" spans="1:17" s="1" customFormat="1" ht="50.25" customHeight="1" x14ac:dyDescent="0.25">
      <c r="A40" s="4"/>
      <c r="B40" s="25" t="s">
        <v>70</v>
      </c>
      <c r="C40" s="25"/>
      <c r="D40" s="25"/>
      <c r="E40" s="25"/>
      <c r="F40" s="25"/>
      <c r="G40" s="25"/>
      <c r="H40" s="26" t="s">
        <v>71</v>
      </c>
      <c r="I40" s="26"/>
      <c r="J40" s="12">
        <v>493400</v>
      </c>
      <c r="K40" s="27">
        <v>600092.68999999994</v>
      </c>
      <c r="L40" s="27"/>
      <c r="M40" s="6">
        <f t="shared" si="10"/>
        <v>121.6239744629104</v>
      </c>
      <c r="N40" s="27">
        <v>1008075.05</v>
      </c>
      <c r="O40" s="27"/>
      <c r="P40" s="28">
        <f t="shared" si="1"/>
        <v>59.528572798225674</v>
      </c>
      <c r="Q40" s="28"/>
    </row>
    <row r="41" spans="1:17" s="1" customFormat="1" ht="48" customHeight="1" x14ac:dyDescent="0.25">
      <c r="A41" s="4"/>
      <c r="B41" s="25" t="s">
        <v>72</v>
      </c>
      <c r="C41" s="25"/>
      <c r="D41" s="25"/>
      <c r="E41" s="25"/>
      <c r="F41" s="25"/>
      <c r="G41" s="25"/>
      <c r="H41" s="26" t="s">
        <v>73</v>
      </c>
      <c r="I41" s="26"/>
      <c r="J41" s="12">
        <v>505900</v>
      </c>
      <c r="K41" s="27">
        <v>511910.16</v>
      </c>
      <c r="L41" s="27"/>
      <c r="M41" s="6">
        <f t="shared" si="10"/>
        <v>101.18801344139156</v>
      </c>
      <c r="N41" s="27">
        <v>943917.47</v>
      </c>
      <c r="O41" s="27"/>
      <c r="P41" s="28">
        <f t="shared" si="1"/>
        <v>54.232512509806611</v>
      </c>
      <c r="Q41" s="28"/>
    </row>
    <row r="42" spans="1:17" s="1" customFormat="1" ht="103.5" customHeight="1" x14ac:dyDescent="0.25">
      <c r="A42" s="4"/>
      <c r="B42" s="25" t="s">
        <v>74</v>
      </c>
      <c r="C42" s="25"/>
      <c r="D42" s="25"/>
      <c r="E42" s="25"/>
      <c r="F42" s="25"/>
      <c r="G42" s="25"/>
      <c r="H42" s="26" t="s">
        <v>75</v>
      </c>
      <c r="I42" s="26"/>
      <c r="J42" s="12">
        <v>8484121.4100000001</v>
      </c>
      <c r="K42" s="27">
        <v>9738799.2899999991</v>
      </c>
      <c r="L42" s="27"/>
      <c r="M42" s="6">
        <f t="shared" si="10"/>
        <v>114.78854225873224</v>
      </c>
      <c r="N42" s="27">
        <v>14011046.390000001</v>
      </c>
      <c r="O42" s="27"/>
      <c r="P42" s="28">
        <f t="shared" si="1"/>
        <v>69.508008316572273</v>
      </c>
      <c r="Q42" s="28"/>
    </row>
    <row r="43" spans="1:17" s="1" customFormat="1" ht="45.75" customHeight="1" x14ac:dyDescent="0.25">
      <c r="A43" s="4"/>
      <c r="B43" s="25" t="s">
        <v>76</v>
      </c>
      <c r="C43" s="25"/>
      <c r="D43" s="25"/>
      <c r="E43" s="25"/>
      <c r="F43" s="25"/>
      <c r="G43" s="25"/>
      <c r="H43" s="26" t="s">
        <v>77</v>
      </c>
      <c r="I43" s="26"/>
      <c r="J43" s="12">
        <v>1410800</v>
      </c>
      <c r="K43" s="27">
        <v>3410826.41</v>
      </c>
      <c r="L43" s="27"/>
      <c r="M43" s="6">
        <f t="shared" si="10"/>
        <v>241.76541040544373</v>
      </c>
      <c r="N43" s="27">
        <v>7780371.6100000003</v>
      </c>
      <c r="O43" s="27"/>
      <c r="P43" s="28">
        <f t="shared" si="1"/>
        <v>43.83886247304838</v>
      </c>
      <c r="Q43" s="28"/>
    </row>
    <row r="44" spans="1:17" s="1" customFormat="1" ht="108.75" customHeight="1" x14ac:dyDescent="0.25">
      <c r="A44" s="4"/>
      <c r="B44" s="25" t="s">
        <v>78</v>
      </c>
      <c r="C44" s="25"/>
      <c r="D44" s="25"/>
      <c r="E44" s="25"/>
      <c r="F44" s="25"/>
      <c r="G44" s="25"/>
      <c r="H44" s="26" t="s">
        <v>79</v>
      </c>
      <c r="I44" s="26"/>
      <c r="J44" s="12">
        <v>0</v>
      </c>
      <c r="K44" s="27">
        <v>0</v>
      </c>
      <c r="L44" s="27"/>
      <c r="M44" s="9"/>
      <c r="N44" s="27">
        <v>2736864.97</v>
      </c>
      <c r="O44" s="27"/>
      <c r="P44" s="28">
        <f t="shared" si="1"/>
        <v>0</v>
      </c>
      <c r="Q44" s="28"/>
    </row>
    <row r="45" spans="1:17" ht="33.75" customHeight="1" x14ac:dyDescent="0.25">
      <c r="A45" s="4"/>
      <c r="B45" s="35" t="s">
        <v>80</v>
      </c>
      <c r="C45" s="35"/>
      <c r="D45" s="35"/>
      <c r="E45" s="35"/>
      <c r="F45" s="35"/>
      <c r="G45" s="35"/>
      <c r="H45" s="22" t="s">
        <v>81</v>
      </c>
      <c r="I45" s="22"/>
      <c r="J45" s="13">
        <v>57915000</v>
      </c>
      <c r="K45" s="23">
        <v>57915000</v>
      </c>
      <c r="L45" s="23"/>
      <c r="M45" s="5">
        <f t="shared" ref="M45:M52" si="11">K45/J45*100</f>
        <v>100</v>
      </c>
      <c r="N45" s="23">
        <v>0</v>
      </c>
      <c r="O45" s="23"/>
      <c r="P45" s="28"/>
      <c r="Q45" s="28"/>
    </row>
    <row r="46" spans="1:17" s="1" customFormat="1" ht="26.25" customHeight="1" x14ac:dyDescent="0.25">
      <c r="A46" s="4"/>
      <c r="B46" s="36" t="s">
        <v>82</v>
      </c>
      <c r="C46" s="36"/>
      <c r="D46" s="36"/>
      <c r="E46" s="36"/>
      <c r="F46" s="36"/>
      <c r="G46" s="36"/>
      <c r="H46" s="26" t="s">
        <v>83</v>
      </c>
      <c r="I46" s="26"/>
      <c r="J46" s="12">
        <v>57915000</v>
      </c>
      <c r="K46" s="27">
        <v>57915000</v>
      </c>
      <c r="L46" s="27"/>
      <c r="M46" s="6">
        <f t="shared" si="11"/>
        <v>100</v>
      </c>
      <c r="N46" s="27">
        <v>0</v>
      </c>
      <c r="O46" s="27"/>
      <c r="P46" s="28"/>
      <c r="Q46" s="28"/>
    </row>
    <row r="47" spans="1:17" ht="37.5" customHeight="1" x14ac:dyDescent="0.25">
      <c r="A47" s="4"/>
      <c r="B47" s="35" t="s">
        <v>84</v>
      </c>
      <c r="C47" s="35"/>
      <c r="D47" s="35"/>
      <c r="E47" s="35"/>
      <c r="F47" s="35"/>
      <c r="G47" s="35"/>
      <c r="H47" s="22" t="s">
        <v>85</v>
      </c>
      <c r="I47" s="22"/>
      <c r="J47" s="13">
        <v>1311898584.8599999</v>
      </c>
      <c r="K47" s="23">
        <v>1269306787.24</v>
      </c>
      <c r="L47" s="23"/>
      <c r="M47" s="5">
        <f t="shared" si="11"/>
        <v>96.75342300757606</v>
      </c>
      <c r="N47" s="23">
        <v>2680667873.4200001</v>
      </c>
      <c r="O47" s="23"/>
      <c r="P47" s="28">
        <f t="shared" si="1"/>
        <v>47.350393527886638</v>
      </c>
      <c r="Q47" s="28"/>
    </row>
    <row r="48" spans="1:17" ht="48" customHeight="1" x14ac:dyDescent="0.25">
      <c r="A48" s="4"/>
      <c r="B48" s="35" t="s">
        <v>86</v>
      </c>
      <c r="C48" s="35"/>
      <c r="D48" s="35"/>
      <c r="E48" s="35"/>
      <c r="F48" s="35"/>
      <c r="G48" s="35"/>
      <c r="H48" s="22" t="s">
        <v>87</v>
      </c>
      <c r="I48" s="22"/>
      <c r="J48" s="13">
        <v>1311898584.8599999</v>
      </c>
      <c r="K48" s="23">
        <v>1273464776.72</v>
      </c>
      <c r="L48" s="23"/>
      <c r="M48" s="5">
        <f t="shared" si="11"/>
        <v>97.070367436664213</v>
      </c>
      <c r="N48" s="23">
        <v>2681876969.6999998</v>
      </c>
      <c r="O48" s="23"/>
      <c r="P48" s="28">
        <f t="shared" si="1"/>
        <v>47.484086373375</v>
      </c>
      <c r="Q48" s="28"/>
    </row>
    <row r="49" spans="1:17" s="1" customFormat="1" ht="33" customHeight="1" x14ac:dyDescent="0.25">
      <c r="A49" s="4"/>
      <c r="B49" s="36" t="s">
        <v>88</v>
      </c>
      <c r="C49" s="36"/>
      <c r="D49" s="36"/>
      <c r="E49" s="36"/>
      <c r="F49" s="36"/>
      <c r="G49" s="36"/>
      <c r="H49" s="26" t="s">
        <v>89</v>
      </c>
      <c r="I49" s="26"/>
      <c r="J49" s="12">
        <v>13518000</v>
      </c>
      <c r="K49" s="27">
        <v>13518000</v>
      </c>
      <c r="L49" s="27"/>
      <c r="M49" s="6">
        <f t="shared" si="11"/>
        <v>100</v>
      </c>
      <c r="N49" s="27">
        <v>12914000</v>
      </c>
      <c r="O49" s="27"/>
      <c r="P49" s="28"/>
      <c r="Q49" s="28"/>
    </row>
    <row r="50" spans="1:17" s="1" customFormat="1" ht="34.5" customHeight="1" x14ac:dyDescent="0.25">
      <c r="A50" s="4"/>
      <c r="B50" s="25" t="s">
        <v>90</v>
      </c>
      <c r="C50" s="25"/>
      <c r="D50" s="25"/>
      <c r="E50" s="25"/>
      <c r="F50" s="25"/>
      <c r="G50" s="25"/>
      <c r="H50" s="26" t="s">
        <v>91</v>
      </c>
      <c r="I50" s="26"/>
      <c r="J50" s="12">
        <v>282440594.86000001</v>
      </c>
      <c r="K50" s="27">
        <v>256072048.03999999</v>
      </c>
      <c r="L50" s="27"/>
      <c r="M50" s="6">
        <f t="shared" si="11"/>
        <v>90.664037925189049</v>
      </c>
      <c r="N50" s="27">
        <v>1740993882.25</v>
      </c>
      <c r="O50" s="27"/>
      <c r="P50" s="28">
        <f t="shared" si="1"/>
        <v>14.708382990356139</v>
      </c>
      <c r="Q50" s="28"/>
    </row>
    <row r="51" spans="1:17" s="1" customFormat="1" ht="42" customHeight="1" x14ac:dyDescent="0.25">
      <c r="A51" s="4"/>
      <c r="B51" s="25" t="s">
        <v>92</v>
      </c>
      <c r="C51" s="25"/>
      <c r="D51" s="25"/>
      <c r="E51" s="25"/>
      <c r="F51" s="25"/>
      <c r="G51" s="25"/>
      <c r="H51" s="26" t="s">
        <v>93</v>
      </c>
      <c r="I51" s="26"/>
      <c r="J51" s="12">
        <v>994240260</v>
      </c>
      <c r="K51" s="27">
        <v>988785609.67999995</v>
      </c>
      <c r="L51" s="27"/>
      <c r="M51" s="6">
        <f t="shared" si="11"/>
        <v>99.451375030820017</v>
      </c>
      <c r="N51" s="27">
        <v>921692793.45000005</v>
      </c>
      <c r="O51" s="27"/>
      <c r="P51" s="28">
        <f t="shared" si="1"/>
        <v>107.27930354959855</v>
      </c>
      <c r="Q51" s="28"/>
    </row>
    <row r="52" spans="1:17" s="1" customFormat="1" ht="32.25" customHeight="1" x14ac:dyDescent="0.25">
      <c r="A52" s="4"/>
      <c r="B52" s="25" t="s">
        <v>94</v>
      </c>
      <c r="C52" s="25"/>
      <c r="D52" s="25"/>
      <c r="E52" s="25"/>
      <c r="F52" s="25"/>
      <c r="G52" s="25"/>
      <c r="H52" s="26" t="s">
        <v>95</v>
      </c>
      <c r="I52" s="26"/>
      <c r="J52" s="12">
        <v>21699730</v>
      </c>
      <c r="K52" s="27">
        <v>15089119</v>
      </c>
      <c r="L52" s="27"/>
      <c r="M52" s="6">
        <f t="shared" si="11"/>
        <v>69.535975793247189</v>
      </c>
      <c r="N52" s="27">
        <v>6276294</v>
      </c>
      <c r="O52" s="27"/>
      <c r="P52" s="28">
        <f t="shared" si="1"/>
        <v>240.41447070516452</v>
      </c>
      <c r="Q52" s="28"/>
    </row>
    <row r="53" spans="1:17" ht="45" customHeight="1" x14ac:dyDescent="0.25">
      <c r="A53" s="4"/>
      <c r="B53" s="21" t="s">
        <v>120</v>
      </c>
      <c r="C53" s="21"/>
      <c r="D53" s="21"/>
      <c r="E53" s="21"/>
      <c r="F53" s="21"/>
      <c r="G53" s="21"/>
      <c r="H53" s="22" t="s">
        <v>118</v>
      </c>
      <c r="I53" s="22"/>
      <c r="J53" s="13">
        <v>0</v>
      </c>
      <c r="K53" s="23">
        <v>0</v>
      </c>
      <c r="L53" s="23"/>
      <c r="M53" s="5"/>
      <c r="N53" s="23">
        <v>791650</v>
      </c>
      <c r="O53" s="23"/>
      <c r="P53" s="28">
        <f t="shared" si="1"/>
        <v>0</v>
      </c>
      <c r="Q53" s="28"/>
    </row>
    <row r="54" spans="1:17" s="1" customFormat="1" ht="36.75" customHeight="1" x14ac:dyDescent="0.25">
      <c r="A54" s="4"/>
      <c r="B54" s="25" t="s">
        <v>121</v>
      </c>
      <c r="C54" s="25"/>
      <c r="D54" s="25"/>
      <c r="E54" s="25"/>
      <c r="F54" s="25"/>
      <c r="G54" s="25"/>
      <c r="H54" s="26" t="s">
        <v>119</v>
      </c>
      <c r="I54" s="26"/>
      <c r="J54" s="12">
        <v>0</v>
      </c>
      <c r="K54" s="27">
        <v>0</v>
      </c>
      <c r="L54" s="27"/>
      <c r="M54" s="6"/>
      <c r="N54" s="27">
        <v>791650</v>
      </c>
      <c r="O54" s="27"/>
      <c r="P54" s="28">
        <f t="shared" si="1"/>
        <v>0</v>
      </c>
      <c r="Q54" s="28"/>
    </row>
    <row r="55" spans="1:17" ht="45" customHeight="1" x14ac:dyDescent="0.25">
      <c r="A55" s="4"/>
      <c r="B55" s="21" t="s">
        <v>111</v>
      </c>
      <c r="C55" s="21"/>
      <c r="D55" s="21"/>
      <c r="E55" s="21"/>
      <c r="F55" s="21"/>
      <c r="G55" s="21"/>
      <c r="H55" s="22" t="s">
        <v>110</v>
      </c>
      <c r="I55" s="22"/>
      <c r="J55" s="13">
        <v>0</v>
      </c>
      <c r="K55" s="23">
        <v>4045</v>
      </c>
      <c r="L55" s="23"/>
      <c r="M55" s="5"/>
      <c r="N55" s="23">
        <v>251505.44</v>
      </c>
      <c r="O55" s="23"/>
      <c r="P55" s="28">
        <f t="shared" ref="P55:P56" si="12">K55/N55*100</f>
        <v>1.6083151123888215</v>
      </c>
      <c r="Q55" s="28"/>
    </row>
    <row r="56" spans="1:17" s="1" customFormat="1" ht="36.75" customHeight="1" x14ac:dyDescent="0.25">
      <c r="A56" s="4"/>
      <c r="B56" s="25" t="s">
        <v>112</v>
      </c>
      <c r="C56" s="25"/>
      <c r="D56" s="25"/>
      <c r="E56" s="25"/>
      <c r="F56" s="25"/>
      <c r="G56" s="25"/>
      <c r="H56" s="26" t="s">
        <v>113</v>
      </c>
      <c r="I56" s="26"/>
      <c r="J56" s="12">
        <v>0</v>
      </c>
      <c r="K56" s="27">
        <v>4045</v>
      </c>
      <c r="L56" s="27"/>
      <c r="M56" s="6"/>
      <c r="N56" s="27">
        <v>251505.44</v>
      </c>
      <c r="O56" s="27"/>
      <c r="P56" s="28">
        <f t="shared" si="12"/>
        <v>1.6083151123888215</v>
      </c>
      <c r="Q56" s="28"/>
    </row>
    <row r="57" spans="1:17" ht="87.75" customHeight="1" x14ac:dyDescent="0.25">
      <c r="A57" s="4"/>
      <c r="B57" s="21" t="s">
        <v>96</v>
      </c>
      <c r="C57" s="21"/>
      <c r="D57" s="21"/>
      <c r="E57" s="21"/>
      <c r="F57" s="21"/>
      <c r="G57" s="21"/>
      <c r="H57" s="22" t="s">
        <v>97</v>
      </c>
      <c r="I57" s="22"/>
      <c r="J57" s="13">
        <v>0</v>
      </c>
      <c r="K57" s="23">
        <v>570037.75</v>
      </c>
      <c r="L57" s="23"/>
      <c r="M57" s="5"/>
      <c r="N57" s="23">
        <v>266497</v>
      </c>
      <c r="O57" s="23"/>
      <c r="P57" s="28">
        <f t="shared" si="1"/>
        <v>213.90025028424336</v>
      </c>
      <c r="Q57" s="28"/>
    </row>
    <row r="58" spans="1:17" s="1" customFormat="1" ht="87.75" customHeight="1" x14ac:dyDescent="0.25">
      <c r="A58" s="4"/>
      <c r="B58" s="25" t="s">
        <v>98</v>
      </c>
      <c r="C58" s="25"/>
      <c r="D58" s="25"/>
      <c r="E58" s="25"/>
      <c r="F58" s="25"/>
      <c r="G58" s="25"/>
      <c r="H58" s="26" t="s">
        <v>99</v>
      </c>
      <c r="I58" s="26"/>
      <c r="J58" s="12">
        <v>0</v>
      </c>
      <c r="K58" s="27">
        <v>570037.75</v>
      </c>
      <c r="L58" s="27"/>
      <c r="M58" s="6"/>
      <c r="N58" s="27">
        <v>266497</v>
      </c>
      <c r="O58" s="27"/>
      <c r="P58" s="28">
        <f t="shared" si="1"/>
        <v>213.90025028424336</v>
      </c>
      <c r="Q58" s="28"/>
    </row>
    <row r="59" spans="1:17" ht="72.75" customHeight="1" x14ac:dyDescent="0.25">
      <c r="A59" s="4"/>
      <c r="B59" s="21" t="s">
        <v>100</v>
      </c>
      <c r="C59" s="21"/>
      <c r="D59" s="21"/>
      <c r="E59" s="21"/>
      <c r="F59" s="21"/>
      <c r="G59" s="21"/>
      <c r="H59" s="22" t="s">
        <v>101</v>
      </c>
      <c r="I59" s="22"/>
      <c r="J59" s="13">
        <v>0</v>
      </c>
      <c r="K59" s="34">
        <v>-4732072.2300000004</v>
      </c>
      <c r="L59" s="34"/>
      <c r="M59" s="9"/>
      <c r="N59" s="34">
        <v>-2518748.7200000002</v>
      </c>
      <c r="O59" s="34"/>
      <c r="P59" s="28">
        <f t="shared" si="1"/>
        <v>187.87393090963042</v>
      </c>
      <c r="Q59" s="28"/>
    </row>
    <row r="60" spans="1:17" s="1" customFormat="1" ht="63" customHeight="1" x14ac:dyDescent="0.25">
      <c r="A60" s="4"/>
      <c r="B60" s="25" t="s">
        <v>102</v>
      </c>
      <c r="C60" s="25"/>
      <c r="D60" s="25"/>
      <c r="E60" s="25"/>
      <c r="F60" s="25"/>
      <c r="G60" s="25"/>
      <c r="H60" s="26" t="s">
        <v>103</v>
      </c>
      <c r="I60" s="26"/>
      <c r="J60" s="12">
        <v>0</v>
      </c>
      <c r="K60" s="29">
        <v>-4732072.2300000004</v>
      </c>
      <c r="L60" s="29"/>
      <c r="M60" s="9"/>
      <c r="N60" s="29">
        <v>-2518748.7200000002</v>
      </c>
      <c r="O60" s="29"/>
      <c r="P60" s="28">
        <f t="shared" si="1"/>
        <v>187.87393090963042</v>
      </c>
      <c r="Q60" s="28"/>
    </row>
    <row r="61" spans="1:17" ht="59.25" customHeight="1" x14ac:dyDescent="0.25">
      <c r="A61" s="4"/>
      <c r="B61" s="38" t="s">
        <v>105</v>
      </c>
      <c r="C61" s="38"/>
      <c r="D61" s="38"/>
      <c r="E61" s="38"/>
      <c r="F61" s="38"/>
      <c r="G61" s="38"/>
      <c r="H61" s="39"/>
      <c r="I61" s="39"/>
      <c r="J61" s="13">
        <v>3231684206.27</v>
      </c>
      <c r="K61" s="23">
        <v>3279306334.3800001</v>
      </c>
      <c r="L61" s="23"/>
      <c r="M61" s="7">
        <f t="shared" ref="M61" si="13">K61/J61*100</f>
        <v>101.47360091736704</v>
      </c>
      <c r="N61" s="23">
        <v>4301497709.9399996</v>
      </c>
      <c r="O61" s="23"/>
      <c r="P61" s="24">
        <f>K61/N61*100</f>
        <v>76.236384522583933</v>
      </c>
      <c r="Q61" s="24"/>
    </row>
    <row r="62" spans="1:17" ht="12.7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37"/>
      <c r="L62" s="37"/>
      <c r="M62" s="8"/>
      <c r="N62" s="37"/>
      <c r="O62" s="37"/>
      <c r="P62" s="37"/>
      <c r="Q62" s="37"/>
    </row>
  </sheetData>
  <mergeCells count="298">
    <mergeCell ref="N53:O53"/>
    <mergeCell ref="P53:Q53"/>
    <mergeCell ref="K56:L56"/>
    <mergeCell ref="N56:O56"/>
    <mergeCell ref="P56:Q56"/>
    <mergeCell ref="B58:G58"/>
    <mergeCell ref="H58:I58"/>
    <mergeCell ref="K58:L58"/>
    <mergeCell ref="N58:O58"/>
    <mergeCell ref="K62:L62"/>
    <mergeCell ref="N62:O62"/>
    <mergeCell ref="P62:Q62"/>
    <mergeCell ref="B55:G55"/>
    <mergeCell ref="H55:I55"/>
    <mergeCell ref="K55:L55"/>
    <mergeCell ref="N55:O55"/>
    <mergeCell ref="P55:Q55"/>
    <mergeCell ref="B56:G56"/>
    <mergeCell ref="H56:I56"/>
    <mergeCell ref="B60:G60"/>
    <mergeCell ref="H60:I60"/>
    <mergeCell ref="K60:L60"/>
    <mergeCell ref="N60:O60"/>
    <mergeCell ref="P60:Q60"/>
    <mergeCell ref="B61:G61"/>
    <mergeCell ref="H61:I61"/>
    <mergeCell ref="K61:L61"/>
    <mergeCell ref="N61:O61"/>
    <mergeCell ref="P61:Q61"/>
    <mergeCell ref="P58:Q58"/>
    <mergeCell ref="B59:G59"/>
    <mergeCell ref="H59:I59"/>
    <mergeCell ref="K59:L59"/>
    <mergeCell ref="N59:O59"/>
    <mergeCell ref="P59:Q59"/>
    <mergeCell ref="B52:G52"/>
    <mergeCell ref="H52:I52"/>
    <mergeCell ref="K52:L52"/>
    <mergeCell ref="N52:O52"/>
    <mergeCell ref="P52:Q52"/>
    <mergeCell ref="B57:G57"/>
    <mergeCell ref="H57:I57"/>
    <mergeCell ref="K57:L57"/>
    <mergeCell ref="N57:O57"/>
    <mergeCell ref="P57:Q57"/>
    <mergeCell ref="B54:G54"/>
    <mergeCell ref="H54:I54"/>
    <mergeCell ref="K54:L54"/>
    <mergeCell ref="N54:O54"/>
    <mergeCell ref="P54:Q54"/>
    <mergeCell ref="B53:G53"/>
    <mergeCell ref="H53:I53"/>
    <mergeCell ref="K53:L53"/>
    <mergeCell ref="B50:G50"/>
    <mergeCell ref="H50:I50"/>
    <mergeCell ref="K50:L50"/>
    <mergeCell ref="N50:O50"/>
    <mergeCell ref="P50:Q50"/>
    <mergeCell ref="B51:G51"/>
    <mergeCell ref="H51:I51"/>
    <mergeCell ref="K51:L51"/>
    <mergeCell ref="N51:O51"/>
    <mergeCell ref="P51:Q51"/>
    <mergeCell ref="B48:G48"/>
    <mergeCell ref="H48:I48"/>
    <mergeCell ref="K48:L48"/>
    <mergeCell ref="N48:O48"/>
    <mergeCell ref="P48:Q48"/>
    <mergeCell ref="B49:G49"/>
    <mergeCell ref="H49:I49"/>
    <mergeCell ref="K49:L49"/>
    <mergeCell ref="N49:O49"/>
    <mergeCell ref="P49:Q49"/>
    <mergeCell ref="B46:G46"/>
    <mergeCell ref="H46:I46"/>
    <mergeCell ref="K46:L46"/>
    <mergeCell ref="N46:O46"/>
    <mergeCell ref="P46:Q46"/>
    <mergeCell ref="B47:G47"/>
    <mergeCell ref="H47:I47"/>
    <mergeCell ref="K47:L47"/>
    <mergeCell ref="N47:O47"/>
    <mergeCell ref="P47:Q47"/>
    <mergeCell ref="B44:G44"/>
    <mergeCell ref="H44:I44"/>
    <mergeCell ref="K44:L44"/>
    <mergeCell ref="N44:O44"/>
    <mergeCell ref="P44:Q44"/>
    <mergeCell ref="B45:G45"/>
    <mergeCell ref="H45:I45"/>
    <mergeCell ref="K45:L45"/>
    <mergeCell ref="N45:O45"/>
    <mergeCell ref="P45:Q45"/>
    <mergeCell ref="B42:G42"/>
    <mergeCell ref="H42:I42"/>
    <mergeCell ref="K42:L42"/>
    <mergeCell ref="N42:O42"/>
    <mergeCell ref="P42:Q42"/>
    <mergeCell ref="B43:G43"/>
    <mergeCell ref="H43:I43"/>
    <mergeCell ref="K43:L43"/>
    <mergeCell ref="N43:O43"/>
    <mergeCell ref="P43:Q43"/>
    <mergeCell ref="B40:G40"/>
    <mergeCell ref="H40:I40"/>
    <mergeCell ref="K40:L40"/>
    <mergeCell ref="N40:O40"/>
    <mergeCell ref="P40:Q40"/>
    <mergeCell ref="B41:G41"/>
    <mergeCell ref="H41:I41"/>
    <mergeCell ref="K41:L41"/>
    <mergeCell ref="N41:O41"/>
    <mergeCell ref="P41:Q41"/>
    <mergeCell ref="B38:G38"/>
    <mergeCell ref="H38:I38"/>
    <mergeCell ref="K38:L38"/>
    <mergeCell ref="N38:O38"/>
    <mergeCell ref="P38:Q38"/>
    <mergeCell ref="B39:G39"/>
    <mergeCell ref="H39:I39"/>
    <mergeCell ref="K39:L39"/>
    <mergeCell ref="N39:O39"/>
    <mergeCell ref="P39:Q39"/>
    <mergeCell ref="B36:G36"/>
    <mergeCell ref="H36:I36"/>
    <mergeCell ref="K36:L36"/>
    <mergeCell ref="N36:O36"/>
    <mergeCell ref="P36:Q36"/>
    <mergeCell ref="B37:G37"/>
    <mergeCell ref="H37:I37"/>
    <mergeCell ref="K37:L37"/>
    <mergeCell ref="N37:O37"/>
    <mergeCell ref="P37:Q37"/>
    <mergeCell ref="B34:G34"/>
    <mergeCell ref="H34:I34"/>
    <mergeCell ref="K34:L34"/>
    <mergeCell ref="N34:O34"/>
    <mergeCell ref="P34:Q34"/>
    <mergeCell ref="B35:G35"/>
    <mergeCell ref="H35:I35"/>
    <mergeCell ref="K35:L35"/>
    <mergeCell ref="N35:O35"/>
    <mergeCell ref="P35:Q35"/>
    <mergeCell ref="B31:G31"/>
    <mergeCell ref="H31:I31"/>
    <mergeCell ref="K31:L31"/>
    <mergeCell ref="N31:O31"/>
    <mergeCell ref="P31:Q31"/>
    <mergeCell ref="B33:G33"/>
    <mergeCell ref="H33:I33"/>
    <mergeCell ref="K33:L33"/>
    <mergeCell ref="N33:O33"/>
    <mergeCell ref="P33:Q33"/>
    <mergeCell ref="B32:G32"/>
    <mergeCell ref="H32:I32"/>
    <mergeCell ref="K32:L32"/>
    <mergeCell ref="N32:O32"/>
    <mergeCell ref="P32:Q32"/>
    <mergeCell ref="B29:G29"/>
    <mergeCell ref="H29:I29"/>
    <mergeCell ref="K29:L29"/>
    <mergeCell ref="N29:O29"/>
    <mergeCell ref="P29:Q29"/>
    <mergeCell ref="B30:G30"/>
    <mergeCell ref="H30:I30"/>
    <mergeCell ref="K30:L30"/>
    <mergeCell ref="N30:O30"/>
    <mergeCell ref="P30:Q30"/>
    <mergeCell ref="B27:G27"/>
    <mergeCell ref="H27:I27"/>
    <mergeCell ref="K27:L27"/>
    <mergeCell ref="N27:O27"/>
    <mergeCell ref="P27:Q27"/>
    <mergeCell ref="B28:G28"/>
    <mergeCell ref="H28:I28"/>
    <mergeCell ref="K28:L28"/>
    <mergeCell ref="N28:O28"/>
    <mergeCell ref="P28:Q28"/>
    <mergeCell ref="B25:G25"/>
    <mergeCell ref="H25:I25"/>
    <mergeCell ref="K25:L25"/>
    <mergeCell ref="N25:O25"/>
    <mergeCell ref="P25:Q25"/>
    <mergeCell ref="B26:G26"/>
    <mergeCell ref="H26:I26"/>
    <mergeCell ref="K26:L26"/>
    <mergeCell ref="N26:O26"/>
    <mergeCell ref="P26:Q26"/>
    <mergeCell ref="B23:G23"/>
    <mergeCell ref="H23:I23"/>
    <mergeCell ref="K23:L23"/>
    <mergeCell ref="N23:O23"/>
    <mergeCell ref="P23:Q23"/>
    <mergeCell ref="B24:G24"/>
    <mergeCell ref="H24:I24"/>
    <mergeCell ref="K24:L24"/>
    <mergeCell ref="N24:O24"/>
    <mergeCell ref="P24:Q24"/>
    <mergeCell ref="B21:G21"/>
    <mergeCell ref="H21:I21"/>
    <mergeCell ref="K21:L21"/>
    <mergeCell ref="N21:O21"/>
    <mergeCell ref="P21:Q21"/>
    <mergeCell ref="B22:G22"/>
    <mergeCell ref="H22:I22"/>
    <mergeCell ref="K22:L22"/>
    <mergeCell ref="N22:O22"/>
    <mergeCell ref="P22:Q22"/>
    <mergeCell ref="B19:G19"/>
    <mergeCell ref="H19:I19"/>
    <mergeCell ref="K19:L19"/>
    <mergeCell ref="N19:O19"/>
    <mergeCell ref="P19:Q19"/>
    <mergeCell ref="B20:G20"/>
    <mergeCell ref="H20:I20"/>
    <mergeCell ref="K20:L20"/>
    <mergeCell ref="N20:O20"/>
    <mergeCell ref="P20:Q20"/>
    <mergeCell ref="B17:G17"/>
    <mergeCell ref="H17:I17"/>
    <mergeCell ref="K17:L17"/>
    <mergeCell ref="N17:O17"/>
    <mergeCell ref="P17:Q17"/>
    <mergeCell ref="B18:G18"/>
    <mergeCell ref="H18:I18"/>
    <mergeCell ref="K18:L18"/>
    <mergeCell ref="N18:O18"/>
    <mergeCell ref="P18:Q18"/>
    <mergeCell ref="B15:G15"/>
    <mergeCell ref="H15:I15"/>
    <mergeCell ref="K15:L15"/>
    <mergeCell ref="N15:O15"/>
    <mergeCell ref="P15:Q15"/>
    <mergeCell ref="B16:G16"/>
    <mergeCell ref="H16:I16"/>
    <mergeCell ref="K16:L16"/>
    <mergeCell ref="N16:O16"/>
    <mergeCell ref="P16:Q16"/>
    <mergeCell ref="B13:G13"/>
    <mergeCell ref="H13:I13"/>
    <mergeCell ref="K13:L13"/>
    <mergeCell ref="N13:O13"/>
    <mergeCell ref="P13:Q13"/>
    <mergeCell ref="B14:G14"/>
    <mergeCell ref="H14:I14"/>
    <mergeCell ref="K14:L14"/>
    <mergeCell ref="N14:O14"/>
    <mergeCell ref="P14:Q14"/>
    <mergeCell ref="B11:G11"/>
    <mergeCell ref="H11:I11"/>
    <mergeCell ref="K11:L11"/>
    <mergeCell ref="N11:O11"/>
    <mergeCell ref="P11:Q11"/>
    <mergeCell ref="B12:G12"/>
    <mergeCell ref="H12:I12"/>
    <mergeCell ref="K12:L12"/>
    <mergeCell ref="N12:O12"/>
    <mergeCell ref="P12:Q12"/>
    <mergeCell ref="B9:G9"/>
    <mergeCell ref="H9:I9"/>
    <mergeCell ref="K9:L9"/>
    <mergeCell ref="N9:O9"/>
    <mergeCell ref="P9:Q9"/>
    <mergeCell ref="B10:G10"/>
    <mergeCell ref="H10:I10"/>
    <mergeCell ref="K10:L10"/>
    <mergeCell ref="N10:O10"/>
    <mergeCell ref="P10:Q10"/>
    <mergeCell ref="B7:G7"/>
    <mergeCell ref="H7:I7"/>
    <mergeCell ref="K7:L7"/>
    <mergeCell ref="N7:O7"/>
    <mergeCell ref="P7:Q7"/>
    <mergeCell ref="B8:G8"/>
    <mergeCell ref="H8:I8"/>
    <mergeCell ref="K8:L8"/>
    <mergeCell ref="N8:O8"/>
    <mergeCell ref="P8:Q8"/>
    <mergeCell ref="B5:G5"/>
    <mergeCell ref="H5:I5"/>
    <mergeCell ref="K5:L5"/>
    <mergeCell ref="N5:O5"/>
    <mergeCell ref="P5:Q5"/>
    <mergeCell ref="B6:G6"/>
    <mergeCell ref="H6:I6"/>
    <mergeCell ref="K6:L6"/>
    <mergeCell ref="N6:O6"/>
    <mergeCell ref="P6:Q6"/>
    <mergeCell ref="A1:Q1"/>
    <mergeCell ref="B2:Q2"/>
    <mergeCell ref="K3:L3"/>
    <mergeCell ref="N3:O3"/>
    <mergeCell ref="P3:Q3"/>
    <mergeCell ref="B4:G4"/>
    <mergeCell ref="H4:I4"/>
    <mergeCell ref="K4:L4"/>
    <mergeCell ref="N4:O4"/>
    <mergeCell ref="P4:Q4"/>
  </mergeCells>
  <pageMargins left="3.937007874015748E-2" right="3.937007874015748E-2" top="0.74803149606299213" bottom="0.74803149606299213" header="0.23622047244094491" footer="0.23622047244094491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доходы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2025-01-27T09:49:23Z</cp:lastPrinted>
  <dcterms:created xsi:type="dcterms:W3CDTF">2021-04-12T14:52:46Z</dcterms:created>
  <dcterms:modified xsi:type="dcterms:W3CDTF">2025-01-29T13:28:54Z</dcterms:modified>
</cp:coreProperties>
</file>